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D5110C8-541C-4737-9F56-0B93CC4D8E8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<sst xmlns="http://schemas.openxmlformats.org/spreadsheetml/2006/main" count="2796" uniqueCount="886">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</sst>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263</v>
      </c>
      <c r="B10" s="102"/>
      <c r="C10" s="94" t="str">
        <f>VLOOKUP(A10,'TRE- BLOQUE 1'!1:1048576,5,0)</f>
        <v>G. Smart Products</v>
      </c>
      <c r="D10" s="94"/>
      <c r="E10" s="94"/>
      <c r="F10" s="94"/>
      <c r="G10" s="94" t="str">
        <f>VLOOKUP(A10,'TRE- BLOQUE 1'!1:1048576,7,0)</f>
        <v>Técnico/a 1</v>
      </c>
      <c r="H10" s="94"/>
      <c r="I10" s="95" t="str">
        <f>VLOOKUP(A10,'TRE- BLOQUE 1'!1:1048576,10,0)</f>
        <v>Analista de datos y programador SQL (CNMC)</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3.80000000000001" customHeight="1" thickTop="1" thickBot="1" x14ac:dyDescent="0.3">
      <c r="A17" s="142" t="str">
        <f>VLOOKUP(A10,'TRE- BLOQUE 1'!1:1048576,18,0)</f>
        <v xml:space="preserve"> - Al menos 1 año en administración, análisis y explotación de bases de datos.
 - Al menos 1 año en realización de informes periódicos y ad-hoc.
 - Al menos 3 años en diseño y creación de XSD y XML.
 - Al menos 5 años en soporte y resolución de incidencias.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m+qBLVhPYDgD9pFKP3gJ6bMqKugTNU3uPgabdP8VkKqpHHGra6rfGwq8VMQvK3/Ca6+4YhfmynOewDMXP2fABQ==" saltValue="cJU6++NqcnE0jPR2cyeGs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2023-02-27T12:11:14Z</dcterms:modified>
</cp:coreProperties>
</file>